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8195" windowHeight="7440"/>
  </bookViews>
  <sheets>
    <sheet name="Data1" sheetId="1" r:id="rId1"/>
  </sheets>
  <calcPr calcId="145621"/>
</workbook>
</file>

<file path=xl/calcChain.xml><?xml version="1.0" encoding="utf-8"?>
<calcChain xmlns="http://schemas.openxmlformats.org/spreadsheetml/2006/main">
  <c r="C31" i="1" l="1"/>
  <c r="C30" i="1"/>
  <c r="C32" i="1" s="1"/>
  <c r="C26" i="1"/>
  <c r="C27" i="1" s="1"/>
  <c r="C29" i="1" s="1"/>
  <c r="C25" i="1"/>
  <c r="C24" i="1"/>
  <c r="C28" i="1" l="1"/>
  <c r="B3" i="1"/>
  <c r="B4" i="1" s="1"/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C2" i="1" a="1"/>
  <c r="C2" i="1" s="1"/>
  <c r="C18" i="1" l="1"/>
  <c r="C3" i="1"/>
  <c r="C19" i="1"/>
  <c r="C20" i="1"/>
  <c r="C17" i="1"/>
  <c r="C6" i="1"/>
  <c r="C22" i="1"/>
  <c r="C7" i="1"/>
  <c r="C4" i="1"/>
  <c r="C5" i="1"/>
  <c r="C10" i="1"/>
  <c r="C8" i="1"/>
  <c r="C11" i="1"/>
  <c r="C12" i="1"/>
  <c r="C9" i="1"/>
  <c r="C23" i="1" s="1"/>
  <c r="D2" i="1" s="1"/>
  <c r="C14" i="1"/>
  <c r="C21" i="1"/>
  <c r="C15" i="1"/>
  <c r="C16" i="1"/>
  <c r="C13" i="1"/>
  <c r="D4" i="1" l="1"/>
  <c r="D5" i="1"/>
  <c r="D6" i="1"/>
  <c r="D7" i="1"/>
</calcChain>
</file>

<file path=xl/sharedStrings.xml><?xml version="1.0" encoding="utf-8"?>
<sst xmlns="http://schemas.openxmlformats.org/spreadsheetml/2006/main" count="13" uniqueCount="13">
  <si>
    <t>Data Set</t>
  </si>
  <si>
    <t>Number of Data points per interval</t>
  </si>
  <si>
    <t>Data Intervals</t>
  </si>
  <si>
    <t>Mean</t>
  </si>
  <si>
    <t>Median</t>
  </si>
  <si>
    <t>Std Dev</t>
  </si>
  <si>
    <t>3 x Std Dev</t>
  </si>
  <si>
    <t>Left Distribution Point</t>
  </si>
  <si>
    <t>Right Distribution Point</t>
  </si>
  <si>
    <t>Max value</t>
  </si>
  <si>
    <t>Min value</t>
  </si>
  <si>
    <t>Range</t>
  </si>
  <si>
    <t>Frequency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</si>
</sst>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2" borderId="0" xfId="0" applyFill="1"/>
    <xf numFmtId="2" fontId="0" fillId="2" borderId="0" xfId="0" applyNumberFormat="1" applyFill="1"/>
    <xf numFmtId="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Data1!$C$1</c:f>
              <c:strCache>
                <c:ptCount val="1"/>
                <c:pt idx="0">
                  <c:v>Number of Data points per interval</c:v>
                </c:pt>
              </c:strCache>
            </c:strRef>
          </c:tx>
          <c:invertIfNegative val="0"/>
          <c:cat>
            <c:numRef>
              <c:f>Data1!$B$2:$B$22</c:f>
              <c:numCache>
                <c:formatCode>General</c:formatCode>
                <c:ptCount val="21"/>
                <c:pt idx="0">
                  <c:v>2.8</c:v>
                </c:pt>
                <c:pt idx="1">
                  <c:v>2.82</c:v>
                </c:pt>
                <c:pt idx="2">
                  <c:v>2.84</c:v>
                </c:pt>
                <c:pt idx="3">
                  <c:v>2.86</c:v>
                </c:pt>
                <c:pt idx="4">
                  <c:v>2.88</c:v>
                </c:pt>
                <c:pt idx="5">
                  <c:v>2.9</c:v>
                </c:pt>
                <c:pt idx="6">
                  <c:v>2.92</c:v>
                </c:pt>
                <c:pt idx="7">
                  <c:v>2.94</c:v>
                </c:pt>
                <c:pt idx="8">
                  <c:v>2.96</c:v>
                </c:pt>
                <c:pt idx="9">
                  <c:v>2.98</c:v>
                </c:pt>
                <c:pt idx="10">
                  <c:v>3</c:v>
                </c:pt>
                <c:pt idx="11">
                  <c:v>3.02</c:v>
                </c:pt>
                <c:pt idx="12">
                  <c:v>3.04</c:v>
                </c:pt>
                <c:pt idx="13">
                  <c:v>3.06</c:v>
                </c:pt>
                <c:pt idx="14">
                  <c:v>3.08</c:v>
                </c:pt>
                <c:pt idx="15">
                  <c:v>3.1</c:v>
                </c:pt>
                <c:pt idx="16">
                  <c:v>3.12</c:v>
                </c:pt>
                <c:pt idx="17">
                  <c:v>3.14</c:v>
                </c:pt>
                <c:pt idx="18">
                  <c:v>3.16</c:v>
                </c:pt>
                <c:pt idx="19">
                  <c:v>3.18</c:v>
                </c:pt>
                <c:pt idx="20">
                  <c:v>3.2</c:v>
                </c:pt>
              </c:numCache>
            </c:numRef>
          </c:cat>
          <c:val>
            <c:numRef>
              <c:f>Data1!$C$2:$C$22</c:f>
              <c:numCache>
                <c:formatCode>General</c:formatCode>
                <c:ptCount val="21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5</c:v>
                </c:pt>
                <c:pt idx="6">
                  <c:v>4</c:v>
                </c:pt>
                <c:pt idx="7">
                  <c:v>6</c:v>
                </c:pt>
                <c:pt idx="8">
                  <c:v>4</c:v>
                </c:pt>
                <c:pt idx="9">
                  <c:v>5</c:v>
                </c:pt>
                <c:pt idx="10">
                  <c:v>3</c:v>
                </c:pt>
                <c:pt idx="11">
                  <c:v>6</c:v>
                </c:pt>
                <c:pt idx="12">
                  <c:v>3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515520"/>
        <c:axId val="219754880"/>
      </c:barChart>
      <c:catAx>
        <c:axId val="21951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9754880"/>
        <c:crosses val="autoZero"/>
        <c:auto val="1"/>
        <c:lblAlgn val="ctr"/>
        <c:lblOffset val="100"/>
        <c:noMultiLvlLbl val="0"/>
      </c:catAx>
      <c:valAx>
        <c:axId val="219754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9515520"/>
        <c:crosses val="autoZero"/>
        <c:crossBetween val="between"/>
        <c:majorUnit val="1"/>
        <c:minorUnit val="0.4"/>
      </c:valAx>
    </c:plotArea>
    <c:legend>
      <c:legendPos val="r"/>
      <c:layout>
        <c:manualLayout>
          <c:xMode val="edge"/>
          <c:yMode val="edge"/>
          <c:x val="0.6779864391951006"/>
          <c:y val="0.52984288422280545"/>
          <c:w val="0.2220135608048994"/>
          <c:h val="0.1624208953047535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204787</xdr:colOff>
      <xdr:row>3</xdr:row>
      <xdr:rowOff>190499</xdr:rowOff>
    </xdr:from>
    <xdr:to>
      <xdr:col>21</xdr:col>
      <xdr:colOff>19050</xdr:colOff>
      <xdr:row>19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D9" sqref="D9"/>
    </sheetView>
  </sheetViews>
  <sheetFormatPr defaultRowHeight="15" x14ac:dyDescent="0.25"/>
  <cols>
    <col min="3" max="3" width="21.42578125" bestFit="1" customWidth="1"/>
    <col min="4" max="4" width="22.140625" bestFit="1" customWidth="1"/>
  </cols>
  <sheetData>
    <row r="1" spans="1:4" ht="30" x14ac:dyDescent="0.25">
      <c r="A1" t="s">
        <v>0</v>
      </c>
      <c r="B1" s="2" t="s">
        <v>2</v>
      </c>
      <c r="C1" s="2" t="s">
        <v>1</v>
      </c>
      <c r="D1" s="4" t="s">
        <v>12</v>
      </c>
    </row>
    <row r="2" spans="1:4" x14ac:dyDescent="0.25">
      <c r="A2" s="1">
        <v>2.8957977072287986</v>
      </c>
      <c r="B2">
        <v>2.8</v>
      </c>
      <c r="C2">
        <f t="array" ref="C2:C22">FREQUENCY(A$2:A$51,B$2:B$22)</f>
        <v>1</v>
      </c>
      <c r="D2" s="6">
        <f>C2/C$23</f>
        <v>0.02</v>
      </c>
    </row>
    <row r="3" spans="1:4" x14ac:dyDescent="0.25">
      <c r="A3" s="1">
        <v>3.10115968298151</v>
      </c>
      <c r="B3">
        <f>B2+0.02</f>
        <v>2.82</v>
      </c>
      <c r="C3">
        <v>0</v>
      </c>
    </row>
    <row r="4" spans="1:4" x14ac:dyDescent="0.25">
      <c r="A4" s="1">
        <v>2.9890969681838655</v>
      </c>
      <c r="B4">
        <f t="shared" ref="B4:B22" si="0">B3+0.02</f>
        <v>2.84</v>
      </c>
      <c r="C4">
        <v>1</v>
      </c>
      <c r="D4" s="6">
        <f>C4/C$23</f>
        <v>0.02</v>
      </c>
    </row>
    <row r="5" spans="1:4" x14ac:dyDescent="0.25">
      <c r="A5" s="1">
        <v>2.9585989248521121</v>
      </c>
      <c r="B5">
        <f t="shared" si="0"/>
        <v>2.86</v>
      </c>
      <c r="C5">
        <v>2</v>
      </c>
      <c r="D5" s="6">
        <f t="shared" ref="D5:D6" si="1">C5/C$23</f>
        <v>0.04</v>
      </c>
    </row>
    <row r="6" spans="1:4" x14ac:dyDescent="0.25">
      <c r="A6" s="1">
        <v>2.97785812919552</v>
      </c>
      <c r="B6">
        <f t="shared" si="0"/>
        <v>2.88</v>
      </c>
      <c r="C6">
        <v>2</v>
      </c>
      <c r="D6" s="6">
        <f t="shared" si="1"/>
        <v>0.04</v>
      </c>
    </row>
    <row r="7" spans="1:4" x14ac:dyDescent="0.25">
      <c r="A7" s="1">
        <v>3.0427345465644158</v>
      </c>
      <c r="B7">
        <f t="shared" si="0"/>
        <v>2.9</v>
      </c>
      <c r="C7">
        <v>5</v>
      </c>
      <c r="D7" s="6">
        <f>C7/C$23</f>
        <v>0.1</v>
      </c>
    </row>
    <row r="8" spans="1:4" x14ac:dyDescent="0.25">
      <c r="A8" s="1">
        <v>3.0896540760950559</v>
      </c>
      <c r="B8">
        <f t="shared" si="0"/>
        <v>2.92</v>
      </c>
      <c r="C8">
        <v>4</v>
      </c>
    </row>
    <row r="9" spans="1:4" x14ac:dyDescent="0.25">
      <c r="A9" s="1">
        <v>2.8370017237052259</v>
      </c>
      <c r="B9">
        <f t="shared" si="0"/>
        <v>2.94</v>
      </c>
      <c r="C9">
        <v>6</v>
      </c>
    </row>
    <row r="10" spans="1:4" x14ac:dyDescent="0.25">
      <c r="A10" s="1">
        <v>3.004433067215754</v>
      </c>
      <c r="B10">
        <f t="shared" si="0"/>
        <v>2.96</v>
      </c>
      <c r="C10">
        <v>4</v>
      </c>
    </row>
    <row r="11" spans="1:4" x14ac:dyDescent="0.25">
      <c r="A11" s="1">
        <v>3.0296925212181485</v>
      </c>
      <c r="B11">
        <f t="shared" si="0"/>
        <v>2.98</v>
      </c>
      <c r="C11">
        <v>5</v>
      </c>
    </row>
    <row r="12" spans="1:4" x14ac:dyDescent="0.25">
      <c r="A12" s="1">
        <v>3.0179849124773455</v>
      </c>
      <c r="B12">
        <f t="shared" si="0"/>
        <v>3</v>
      </c>
      <c r="C12">
        <v>3</v>
      </c>
    </row>
    <row r="13" spans="1:4" x14ac:dyDescent="0.25">
      <c r="A13" s="1">
        <v>3.0015942439611631</v>
      </c>
      <c r="B13">
        <f t="shared" si="0"/>
        <v>3.02</v>
      </c>
      <c r="C13">
        <v>6</v>
      </c>
    </row>
    <row r="14" spans="1:4" x14ac:dyDescent="0.25">
      <c r="A14" s="1">
        <v>3.0584249670683854</v>
      </c>
      <c r="B14">
        <f t="shared" si="0"/>
        <v>3.04</v>
      </c>
      <c r="C14">
        <v>3</v>
      </c>
    </row>
    <row r="15" spans="1:4" x14ac:dyDescent="0.25">
      <c r="A15" s="1">
        <v>2.9823716594397331</v>
      </c>
      <c r="B15">
        <f t="shared" si="0"/>
        <v>3.06</v>
      </c>
      <c r="C15">
        <v>3</v>
      </c>
    </row>
    <row r="16" spans="1:4" x14ac:dyDescent="0.25">
      <c r="A16" s="1">
        <v>2.8885408528735859</v>
      </c>
      <c r="B16">
        <f t="shared" si="0"/>
        <v>3.08</v>
      </c>
      <c r="C16">
        <v>2</v>
      </c>
    </row>
    <row r="17" spans="1:4" x14ac:dyDescent="0.25">
      <c r="A17" s="1">
        <v>3.0151975828056314</v>
      </c>
      <c r="B17">
        <f t="shared" si="0"/>
        <v>3.1</v>
      </c>
      <c r="C17">
        <v>1</v>
      </c>
    </row>
    <row r="18" spans="1:4" x14ac:dyDescent="0.25">
      <c r="A18" s="1">
        <v>2.9047247213464025</v>
      </c>
      <c r="B18">
        <f t="shared" si="0"/>
        <v>3.12</v>
      </c>
      <c r="C18">
        <v>1</v>
      </c>
    </row>
    <row r="19" spans="1:4" x14ac:dyDescent="0.25">
      <c r="A19" s="1">
        <v>2.9649930469364536</v>
      </c>
      <c r="B19">
        <f t="shared" si="0"/>
        <v>3.14</v>
      </c>
      <c r="C19">
        <v>1</v>
      </c>
    </row>
    <row r="20" spans="1:4" x14ac:dyDescent="0.25">
      <c r="A20" s="1">
        <v>2.9440984454242352</v>
      </c>
      <c r="B20">
        <f t="shared" si="0"/>
        <v>3.16</v>
      </c>
      <c r="C20">
        <v>0</v>
      </c>
    </row>
    <row r="21" spans="1:4" x14ac:dyDescent="0.25">
      <c r="A21" s="1">
        <v>3.1259120508797564</v>
      </c>
      <c r="B21">
        <f t="shared" si="0"/>
        <v>3.18</v>
      </c>
      <c r="C21">
        <v>0</v>
      </c>
    </row>
    <row r="22" spans="1:4" x14ac:dyDescent="0.25">
      <c r="A22" s="1">
        <v>2.9213528252847354</v>
      </c>
      <c r="B22">
        <f t="shared" si="0"/>
        <v>3.2</v>
      </c>
      <c r="C22">
        <v>0</v>
      </c>
    </row>
    <row r="23" spans="1:4" x14ac:dyDescent="0.25">
      <c r="A23" s="1">
        <v>2.8797525968022706</v>
      </c>
      <c r="C23" s="4">
        <f>SUM(C2:C22)</f>
        <v>50</v>
      </c>
    </row>
    <row r="24" spans="1:4" x14ac:dyDescent="0.25">
      <c r="A24" s="1">
        <v>2.8574653133830932</v>
      </c>
      <c r="C24" s="5">
        <f>AVERAGE(A2:A51)</f>
        <v>2.9625095978328408</v>
      </c>
      <c r="D24" s="4" t="s">
        <v>3</v>
      </c>
    </row>
    <row r="25" spans="1:4" x14ac:dyDescent="0.25">
      <c r="A25" s="1">
        <v>3.0699628548141522</v>
      </c>
      <c r="C25" s="5">
        <f>MEDIAN(A2:A51)</f>
        <v>2.9614799436167081</v>
      </c>
      <c r="D25" s="4" t="s">
        <v>4</v>
      </c>
    </row>
    <row r="26" spans="1:4" x14ac:dyDescent="0.25">
      <c r="A26" s="1">
        <v>2.7930759160776946</v>
      </c>
      <c r="C26" s="4">
        <f>_xlfn.STDEV.P(A2:A51)</f>
        <v>7.3494748958053857E-2</v>
      </c>
      <c r="D26" s="4" t="s">
        <v>5</v>
      </c>
    </row>
    <row r="27" spans="1:4" x14ac:dyDescent="0.25">
      <c r="A27" s="1">
        <v>2.8987952168252855</v>
      </c>
      <c r="C27" s="4">
        <f>C26*3</f>
        <v>0.22048424687416157</v>
      </c>
      <c r="D27" s="4" t="s">
        <v>6</v>
      </c>
    </row>
    <row r="28" spans="1:4" x14ac:dyDescent="0.25">
      <c r="A28" s="1">
        <v>2.9030620579915336</v>
      </c>
      <c r="C28" s="5">
        <f>C24-C27</f>
        <v>2.7420253509586794</v>
      </c>
      <c r="D28" s="4" t="s">
        <v>7</v>
      </c>
    </row>
    <row r="29" spans="1:4" x14ac:dyDescent="0.25">
      <c r="A29" s="1">
        <v>2.9365135060153649</v>
      </c>
      <c r="C29" s="5">
        <f>C24+C27</f>
        <v>3.1829938447070023</v>
      </c>
      <c r="D29" s="4" t="s">
        <v>8</v>
      </c>
    </row>
    <row r="30" spans="1:4" x14ac:dyDescent="0.25">
      <c r="A30" s="1">
        <v>2.9389775568764098</v>
      </c>
      <c r="C30" s="5">
        <f>MAX(A2:A51)</f>
        <v>3.1259120508797564</v>
      </c>
      <c r="D30" s="4" t="s">
        <v>9</v>
      </c>
    </row>
    <row r="31" spans="1:4" x14ac:dyDescent="0.25">
      <c r="A31" s="1">
        <v>3.0045848644706754</v>
      </c>
      <c r="C31" s="5">
        <f>MIN(A2:A51)</f>
        <v>2.7930759160776946</v>
      </c>
      <c r="D31" s="4" t="s">
        <v>10</v>
      </c>
    </row>
    <row r="32" spans="1:4" x14ac:dyDescent="0.25">
      <c r="A32" s="1">
        <v>2.9469472232819389</v>
      </c>
      <c r="C32" s="5">
        <f>C30-C31</f>
        <v>0.33283613480206187</v>
      </c>
      <c r="D32" s="4" t="s">
        <v>11</v>
      </c>
    </row>
    <row r="33" spans="1:3" x14ac:dyDescent="0.25">
      <c r="A33" s="1">
        <v>2.9435288135491064</v>
      </c>
      <c r="C33" s="3"/>
    </row>
    <row r="34" spans="1:3" x14ac:dyDescent="0.25">
      <c r="A34" s="1">
        <v>2.8869082362920993</v>
      </c>
    </row>
    <row r="35" spans="1:3" x14ac:dyDescent="0.25">
      <c r="A35" s="1">
        <v>2.9146343322504649</v>
      </c>
    </row>
    <row r="36" spans="1:3" x14ac:dyDescent="0.25">
      <c r="A36" s="1">
        <v>3.0567809024938688</v>
      </c>
    </row>
    <row r="37" spans="1:3" x14ac:dyDescent="0.25">
      <c r="A37" s="1">
        <v>2.8466730096243227</v>
      </c>
    </row>
    <row r="38" spans="1:3" x14ac:dyDescent="0.25">
      <c r="A38" s="1">
        <v>2.9643609623813045</v>
      </c>
    </row>
    <row r="39" spans="1:3" x14ac:dyDescent="0.25">
      <c r="A39" s="1">
        <v>3.028848775187182</v>
      </c>
    </row>
    <row r="40" spans="1:3" x14ac:dyDescent="0.25">
      <c r="A40" s="1">
        <v>3.0719487982120772</v>
      </c>
    </row>
    <row r="41" spans="1:3" x14ac:dyDescent="0.25">
      <c r="A41" s="1">
        <v>3.0387450126793198</v>
      </c>
    </row>
    <row r="42" spans="1:3" x14ac:dyDescent="0.25">
      <c r="A42" s="1">
        <v>2.9699056184206376</v>
      </c>
    </row>
    <row r="43" spans="1:3" x14ac:dyDescent="0.25">
      <c r="A43" s="1">
        <v>3.0121059506846621</v>
      </c>
    </row>
    <row r="44" spans="1:3" x14ac:dyDescent="0.25">
      <c r="A44" s="1">
        <v>2.8708572089717563</v>
      </c>
    </row>
    <row r="45" spans="1:3" x14ac:dyDescent="0.25">
      <c r="A45" s="1">
        <v>2.9253609429127447</v>
      </c>
    </row>
    <row r="46" spans="1:3" x14ac:dyDescent="0.25">
      <c r="A46" s="1">
        <v>2.9274996208216044</v>
      </c>
    </row>
    <row r="47" spans="1:3" x14ac:dyDescent="0.25">
      <c r="A47" s="1">
        <v>2.9160710883092253</v>
      </c>
    </row>
    <row r="48" spans="1:3" x14ac:dyDescent="0.25">
      <c r="A48" s="1">
        <v>2.8811161694339464</v>
      </c>
    </row>
    <row r="49" spans="1:1" x14ac:dyDescent="0.25">
      <c r="A49" s="1">
        <v>2.9655839634625698</v>
      </c>
    </row>
    <row r="50" spans="1:1" x14ac:dyDescent="0.25">
      <c r="A50" s="1">
        <v>2.9948146378624037</v>
      </c>
    </row>
    <row r="51" spans="1:1" x14ac:dyDescent="0.25">
      <c r="A51" s="1">
        <v>2.9293760858165152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Mulcahy</dc:creator>
  <cp:lastModifiedBy>Bermingham, Majella</cp:lastModifiedBy>
  <cp:lastPrinted>2017-11-07T23:12:12Z</cp:lastPrinted>
  <dcterms:created xsi:type="dcterms:W3CDTF">2017-11-01T23:28:02Z</dcterms:created>
  <dcterms:modified xsi:type="dcterms:W3CDTF">2020-12-03T09:24:49Z</dcterms:modified>
</cp:coreProperties>
</file>